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J18" i="1" l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K6" i="1" l="1"/>
  <c r="K7" i="1"/>
  <c r="K8" i="1"/>
  <c r="K9" i="1"/>
  <c r="K10" i="1"/>
  <c r="K11" i="1"/>
  <c r="K12" i="1"/>
  <c r="K13" i="1"/>
  <c r="K14" i="1"/>
  <c r="K15" i="1"/>
  <c r="K16" i="1"/>
  <c r="K17" i="1"/>
  <c r="J17" i="1"/>
  <c r="J6" i="1"/>
  <c r="J7" i="1"/>
  <c r="J8" i="1"/>
  <c r="J9" i="1"/>
  <c r="J10" i="1"/>
  <c r="J11" i="1"/>
  <c r="J12" i="1"/>
  <c r="J13" i="1"/>
  <c r="J14" i="1"/>
  <c r="J15" i="1"/>
  <c r="J16" i="1"/>
  <c r="K5" i="1"/>
  <c r="J5" i="1"/>
</calcChain>
</file>

<file path=xl/sharedStrings.xml><?xml version="1.0" encoding="utf-8"?>
<sst xmlns="http://schemas.openxmlformats.org/spreadsheetml/2006/main" count="131" uniqueCount="67">
  <si>
    <t>Descriptive Statistics</t>
  </si>
  <si>
    <t>Mean</t>
  </si>
  <si>
    <t>Missing N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</si>
  <si>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</si>
  <si>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</si>
  <si>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</si>
  <si>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</si>
  <si>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</si>
  <si>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</si>
  <si>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</si>
  <si>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</si>
  <si>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</si>
  <si>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</si>
  <si>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</si>
  <si>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</si>
  <si>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</si>
  <si>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</si>
  <si>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</si>
  <si>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</si>
  <si>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>Wealth Index Quintiles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</si>
  <si>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</si>
  <si>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</si>
  <si>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</si>
  <si>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</si>
  <si>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</si>
  <si>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</si>
  <si>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</si>
  <si>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if gets water piped into home (+1 bottle water)</t>
  </si>
  <si>
    <t>if gets water piped into yard</t>
  </si>
  <si>
    <t>if gets water from piped public source</t>
  </si>
  <si>
    <t>if gets water from an unprotected well</t>
  </si>
  <si>
    <t>if gets water from a protected well</t>
  </si>
  <si>
    <t>if gets water from a spring (+8rain)</t>
  </si>
  <si>
    <t>if gets water from a surface source</t>
  </si>
  <si>
    <t>if uses pvt flush toilet</t>
  </si>
  <si>
    <t>if uses shared flush toilet</t>
  </si>
  <si>
    <t>if uses pvt trad latrine</t>
  </si>
  <si>
    <t>if uses shared trad latrine</t>
  </si>
  <si>
    <t>if uses pvt vip latrine</t>
  </si>
  <si>
    <t>if uses shared vip latrine</t>
  </si>
  <si>
    <t>if uses bush for latrine</t>
  </si>
  <si>
    <t>if floors are made of earth</t>
  </si>
  <si>
    <t>if floors are made of dung</t>
  </si>
  <si>
    <t>if floors are made of cement (+9 wood planks)</t>
  </si>
  <si>
    <t>if floors are made of carpet (+1 parquet +18 ceramic tile)</t>
  </si>
  <si>
    <t>if uses coal for cooking fuel</t>
  </si>
  <si>
    <t>if uses charcoal for cooking fuel</t>
  </si>
  <si>
    <t>if uses wood for cooking fuel</t>
  </si>
  <si>
    <t>if uses dung for cooking</t>
  </si>
  <si>
    <t>if no food cooked in hh</t>
  </si>
  <si>
    <t>1.00</t>
  </si>
  <si>
    <t>2.00</t>
  </si>
  <si>
    <t>3.00</t>
  </si>
  <si>
    <t>4.00</t>
  </si>
  <si>
    <t>5.00</t>
  </si>
  <si>
    <t>National score</t>
  </si>
  <si>
    <t/>
  </si>
  <si>
    <t>a. For each variable, missing values are replaced with the variable mean.</t>
  </si>
  <si>
    <t>1</t>
  </si>
  <si>
    <t>REGR factor score   1 for analysis 1</t>
  </si>
  <si>
    <t>20</t>
  </si>
  <si>
    <t>40</t>
  </si>
  <si>
    <t>60</t>
  </si>
  <si>
    <t>80</t>
  </si>
  <si>
    <t xml:space="preserve">histogram 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</si>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</sst>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###.00"/>
    <numFmt numFmtId="165" formatCode="####.000"/>
    <numFmt numFmtId="166" formatCode="###0"/>
    <numFmt numFmtId="167" formatCode="####.00000"/>
    <numFmt numFmtId="168" formatCode="####.0000000"/>
    <numFmt numFmtId="169" formatCode="####.00000000"/>
    <numFmt numFmtId="170" formatCode="####.0000"/>
    <numFmt numFmtId="171" formatCode="###0.00000"/>
    <numFmt numFmtId="172" formatCode="###0.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2" fillId="0" borderId="0" xfId="1" applyFont="1" applyBorder="1" applyAlignment="1">
      <alignment horizontal="center" vertical="center" wrapText="1"/>
    </xf>
    <xf numFmtId="0" fontId="3" fillId="0" borderId="0" xfId="0" applyFont="1"/>
    <xf numFmtId="0" fontId="5" fillId="0" borderId="3" xfId="1" applyFont="1" applyBorder="1" applyAlignment="1">
      <alignment horizontal="left" wrapText="1"/>
    </xf>
    <xf numFmtId="0" fontId="5" fillId="0" borderId="24" xfId="1" applyFont="1" applyBorder="1" applyAlignment="1">
      <alignment horizontal="center" wrapText="1"/>
    </xf>
    <xf numFmtId="0" fontId="5" fillId="0" borderId="20" xfId="1" applyFont="1" applyBorder="1" applyAlignment="1">
      <alignment horizontal="left" wrapText="1"/>
    </xf>
    <xf numFmtId="0" fontId="5" fillId="0" borderId="21" xfId="1" applyFont="1" applyBorder="1" applyAlignment="1">
      <alignment horizontal="center" wrapText="1"/>
    </xf>
    <xf numFmtId="0" fontId="5" fillId="0" borderId="22" xfId="1" applyFont="1" applyBorder="1" applyAlignment="1">
      <alignment horizontal="center" wrapText="1"/>
    </xf>
    <xf numFmtId="0" fontId="5" fillId="0" borderId="23" xfId="1" applyFont="1" applyBorder="1" applyAlignment="1">
      <alignment horizontal="center" wrapText="1"/>
    </xf>
    <xf numFmtId="0" fontId="5" fillId="0" borderId="7" xfId="1" applyFont="1" applyBorder="1" applyAlignment="1">
      <alignment horizontal="left" wrapText="1"/>
    </xf>
    <xf numFmtId="0" fontId="5" fillId="0" borderId="3" xfId="1" applyFont="1" applyBorder="1" applyAlignment="1">
      <alignment horizontal="left" vertical="top" wrapText="1"/>
    </xf>
    <xf numFmtId="0" fontId="5" fillId="0" borderId="14" xfId="1" applyFont="1" applyBorder="1" applyAlignment="1">
      <alignment horizontal="left" vertical="top" wrapText="1"/>
    </xf>
    <xf numFmtId="0" fontId="5" fillId="0" borderId="7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4" fillId="0" borderId="0" xfId="1" applyFont="1" applyAlignment="1">
      <alignment wrapText="1"/>
    </xf>
    <xf numFmtId="165" fontId="5" fillId="0" borderId="26" xfId="1" applyNumberFormat="1" applyFont="1" applyBorder="1" applyAlignment="1">
      <alignment horizontal="right" vertical="top" wrapText="1"/>
    </xf>
    <xf numFmtId="0" fontId="3" fillId="0" borderId="0" xfId="0" applyFont="1" applyAlignment="1">
      <alignment horizontal="center" wrapText="1"/>
    </xf>
    <xf numFmtId="0" fontId="5" fillId="0" borderId="25" xfId="1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164" fontId="5" fillId="0" borderId="11" xfId="1" applyNumberFormat="1" applyFont="1" applyBorder="1" applyAlignment="1">
      <alignment horizontal="right" vertical="top" wrapText="1"/>
    </xf>
    <xf numFmtId="165" fontId="5" fillId="0" borderId="12" xfId="1" applyNumberFormat="1" applyFont="1" applyBorder="1" applyAlignment="1">
      <alignment horizontal="right" vertical="top" wrapText="1"/>
    </xf>
    <xf numFmtId="166" fontId="5" fillId="0" borderId="12" xfId="1" applyNumberFormat="1" applyFont="1" applyBorder="1" applyAlignment="1">
      <alignment horizontal="right" vertical="top" wrapText="1"/>
    </xf>
    <xf numFmtId="166" fontId="5" fillId="0" borderId="13" xfId="1" applyNumberFormat="1" applyFont="1" applyBorder="1" applyAlignment="1">
      <alignment horizontal="right" vertical="top" wrapText="1"/>
    </xf>
    <xf numFmtId="165" fontId="5" fillId="0" borderId="3" xfId="1" applyNumberFormat="1" applyFont="1" applyBorder="1" applyAlignment="1">
      <alignment horizontal="right" vertical="top" wrapText="1"/>
    </xf>
    <xf numFmtId="164" fontId="5" fillId="0" borderId="15" xfId="1" applyNumberFormat="1" applyFont="1" applyBorder="1" applyAlignment="1">
      <alignment horizontal="right" vertical="top" wrapText="1"/>
    </xf>
    <xf numFmtId="165" fontId="5" fillId="0" borderId="1" xfId="1" applyNumberFormat="1" applyFont="1" applyBorder="1" applyAlignment="1">
      <alignment horizontal="right" vertical="top" wrapText="1"/>
    </xf>
    <xf numFmtId="166" fontId="5" fillId="0" borderId="1" xfId="1" applyNumberFormat="1" applyFont="1" applyBorder="1" applyAlignment="1">
      <alignment horizontal="right" vertical="top" wrapText="1"/>
    </xf>
    <xf numFmtId="166" fontId="5" fillId="0" borderId="16" xfId="1" applyNumberFormat="1" applyFont="1" applyBorder="1" applyAlignment="1">
      <alignment horizontal="right" vertical="top" wrapText="1"/>
    </xf>
    <xf numFmtId="165" fontId="5" fillId="0" borderId="14" xfId="1" applyNumberFormat="1" applyFont="1" applyBorder="1" applyAlignment="1">
      <alignment horizontal="right" vertical="top" wrapText="1"/>
    </xf>
    <xf numFmtId="170" fontId="5" fillId="0" borderId="15" xfId="1" applyNumberFormat="1" applyFont="1" applyBorder="1" applyAlignment="1">
      <alignment horizontal="right" vertical="top" wrapText="1"/>
    </xf>
    <xf numFmtId="167" fontId="5" fillId="0" borderId="1" xfId="1" applyNumberFormat="1" applyFont="1" applyBorder="1" applyAlignment="1">
      <alignment horizontal="right" vertical="top" wrapText="1"/>
    </xf>
    <xf numFmtId="170" fontId="5" fillId="0" borderId="17" xfId="1" applyNumberFormat="1" applyFont="1" applyBorder="1" applyAlignment="1">
      <alignment horizontal="right" vertical="top" wrapText="1"/>
    </xf>
    <xf numFmtId="167" fontId="5" fillId="0" borderId="18" xfId="1" applyNumberFormat="1" applyFont="1" applyBorder="1" applyAlignment="1">
      <alignment horizontal="right" vertical="top" wrapText="1"/>
    </xf>
    <xf numFmtId="166" fontId="5" fillId="0" borderId="18" xfId="1" applyNumberFormat="1" applyFont="1" applyBorder="1" applyAlignment="1">
      <alignment horizontal="right" vertical="top" wrapText="1"/>
    </xf>
    <xf numFmtId="166" fontId="5" fillId="0" borderId="19" xfId="1" applyNumberFormat="1" applyFont="1" applyBorder="1" applyAlignment="1">
      <alignment horizontal="right" vertical="top" wrapText="1"/>
    </xf>
    <xf numFmtId="165" fontId="5" fillId="0" borderId="7" xfId="1" applyNumberFormat="1" applyFont="1" applyBorder="1" applyAlignment="1">
      <alignment horizontal="right" vertical="top" wrapText="1"/>
    </xf>
    <xf numFmtId="0" fontId="2" fillId="0" borderId="0" xfId="2" applyFont="1" applyBorder="1" applyAlignment="1">
      <alignment horizontal="center" vertical="center" wrapText="1"/>
    </xf>
    <xf numFmtId="0" fontId="5" fillId="2" borderId="0" xfId="2" applyFont="1" applyFill="1"/>
    <xf numFmtId="0" fontId="4" fillId="0" borderId="0" xfId="2" applyFont="1"/>
    <xf numFmtId="0" fontId="3" fillId="0" borderId="0" xfId="0" applyFont="1" applyBorder="1"/>
    <xf numFmtId="0" fontId="5" fillId="0" borderId="27" xfId="2" applyFont="1" applyBorder="1" applyAlignment="1">
      <alignment horizontal="left" vertical="top" wrapText="1"/>
    </xf>
    <xf numFmtId="0" fontId="5" fillId="0" borderId="28" xfId="2" applyFont="1" applyBorder="1" applyAlignment="1">
      <alignment horizontal="left" vertical="top" wrapText="1"/>
    </xf>
    <xf numFmtId="166" fontId="5" fillId="0" borderId="3" xfId="2" applyNumberFormat="1" applyFont="1" applyBorder="1" applyAlignment="1">
      <alignment horizontal="right" vertical="top"/>
    </xf>
    <xf numFmtId="0" fontId="5" fillId="0" borderId="26" xfId="2" applyFont="1" applyBorder="1" applyAlignment="1">
      <alignment horizontal="left" vertical="top" wrapText="1"/>
    </xf>
    <xf numFmtId="0" fontId="5" fillId="0" borderId="29" xfId="2" applyFont="1" applyBorder="1" applyAlignment="1">
      <alignment horizontal="left" vertical="top" wrapText="1"/>
    </xf>
    <xf numFmtId="166" fontId="5" fillId="0" borderId="14" xfId="2" applyNumberFormat="1" applyFont="1" applyBorder="1" applyAlignment="1">
      <alignment horizontal="right" vertical="top"/>
    </xf>
    <xf numFmtId="0" fontId="5" fillId="0" borderId="29" xfId="2" applyFont="1" applyBorder="1" applyAlignment="1">
      <alignment horizontal="left" vertical="top" wrapText="1"/>
    </xf>
    <xf numFmtId="168" fontId="5" fillId="0" borderId="14" xfId="2" applyNumberFormat="1" applyFont="1" applyBorder="1" applyAlignment="1">
      <alignment horizontal="right" vertical="top"/>
    </xf>
    <xf numFmtId="169" fontId="5" fillId="0" borderId="14" xfId="2" applyNumberFormat="1" applyFont="1" applyBorder="1" applyAlignment="1">
      <alignment horizontal="right" vertical="top"/>
    </xf>
    <xf numFmtId="167" fontId="5" fillId="0" borderId="14" xfId="2" applyNumberFormat="1" applyFont="1" applyBorder="1" applyAlignment="1">
      <alignment horizontal="right" vertical="top"/>
    </xf>
    <xf numFmtId="171" fontId="5" fillId="0" borderId="14" xfId="2" applyNumberFormat="1" applyFont="1" applyBorder="1" applyAlignment="1">
      <alignment horizontal="right" vertical="top"/>
    </xf>
    <xf numFmtId="0" fontId="5" fillId="0" borderId="29" xfId="2" applyFont="1" applyBorder="1" applyAlignment="1">
      <alignment horizontal="left" vertical="top"/>
    </xf>
    <xf numFmtId="0" fontId="5" fillId="0" borderId="30" xfId="2" applyFont="1" applyBorder="1" applyAlignment="1">
      <alignment horizontal="left" vertical="top" wrapText="1"/>
    </xf>
    <xf numFmtId="0" fontId="5" fillId="0" borderId="31" xfId="2" applyFont="1" applyBorder="1" applyAlignment="1">
      <alignment horizontal="left" vertical="top"/>
    </xf>
    <xf numFmtId="168" fontId="5" fillId="0" borderId="7" xfId="2" applyNumberFormat="1" applyFont="1" applyBorder="1" applyAlignment="1">
      <alignment horizontal="right" vertical="top"/>
    </xf>
    <xf numFmtId="0" fontId="5" fillId="0" borderId="3" xfId="2" applyFont="1" applyBorder="1" applyAlignment="1">
      <alignment horizontal="left" wrapText="1"/>
    </xf>
    <xf numFmtId="0" fontId="5" fillId="0" borderId="4" xfId="2" applyFont="1" applyBorder="1" applyAlignment="1">
      <alignment horizontal="center" wrapText="1"/>
    </xf>
    <xf numFmtId="0" fontId="5" fillId="0" borderId="5" xfId="2" applyFont="1" applyBorder="1" applyAlignment="1">
      <alignment horizontal="center" wrapText="1"/>
    </xf>
    <xf numFmtId="0" fontId="5" fillId="0" borderId="6" xfId="2" applyFont="1" applyBorder="1" applyAlignment="1">
      <alignment horizontal="center" wrapText="1"/>
    </xf>
    <xf numFmtId="0" fontId="5" fillId="0" borderId="7" xfId="2" applyFont="1" applyBorder="1" applyAlignment="1">
      <alignment horizontal="left" wrapText="1"/>
    </xf>
    <xf numFmtId="0" fontId="5" fillId="0" borderId="8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10" xfId="2" applyFont="1" applyBorder="1" applyAlignment="1">
      <alignment horizontal="center" wrapText="1"/>
    </xf>
    <xf numFmtId="0" fontId="5" fillId="0" borderId="3" xfId="2" applyFont="1" applyBorder="1" applyAlignment="1">
      <alignment horizontal="left" vertical="top" wrapText="1"/>
    </xf>
    <xf numFmtId="172" fontId="5" fillId="0" borderId="11" xfId="2" applyNumberFormat="1" applyFont="1" applyBorder="1" applyAlignment="1">
      <alignment horizontal="right" vertical="top"/>
    </xf>
    <xf numFmtId="172" fontId="5" fillId="0" borderId="12" xfId="2" applyNumberFormat="1" applyFont="1" applyBorder="1" applyAlignment="1">
      <alignment horizontal="right" vertical="top"/>
    </xf>
    <xf numFmtId="172" fontId="5" fillId="0" borderId="13" xfId="2" applyNumberFormat="1" applyFont="1" applyBorder="1" applyAlignment="1">
      <alignment horizontal="right" vertical="top"/>
    </xf>
    <xf numFmtId="0" fontId="5" fillId="0" borderId="14" xfId="2" applyFont="1" applyBorder="1" applyAlignment="1">
      <alignment horizontal="left" vertical="top" wrapText="1"/>
    </xf>
    <xf numFmtId="172" fontId="5" fillId="0" borderId="15" xfId="2" applyNumberFormat="1" applyFont="1" applyBorder="1" applyAlignment="1">
      <alignment horizontal="right" vertical="top"/>
    </xf>
    <xf numFmtId="172" fontId="5" fillId="0" borderId="1" xfId="2" applyNumberFormat="1" applyFont="1" applyBorder="1" applyAlignment="1">
      <alignment horizontal="right" vertical="top"/>
    </xf>
    <xf numFmtId="172" fontId="5" fillId="0" borderId="16" xfId="2" applyNumberFormat="1" applyFont="1" applyBorder="1" applyAlignment="1">
      <alignment horizontal="right" vertical="top"/>
    </xf>
    <xf numFmtId="0" fontId="5" fillId="0" borderId="7" xfId="2" applyFont="1" applyBorder="1" applyAlignment="1">
      <alignment horizontal="left" vertical="top" wrapText="1"/>
    </xf>
    <xf numFmtId="172" fontId="5" fillId="0" borderId="17" xfId="2" applyNumberFormat="1" applyFont="1" applyBorder="1" applyAlignment="1">
      <alignment horizontal="right" vertical="top"/>
    </xf>
    <xf numFmtId="172" fontId="5" fillId="0" borderId="18" xfId="2" applyNumberFormat="1" applyFont="1" applyBorder="1" applyAlignment="1">
      <alignment horizontal="right" vertical="top"/>
    </xf>
    <xf numFmtId="172" fontId="5" fillId="0" borderId="19" xfId="2" applyNumberFormat="1" applyFont="1" applyBorder="1" applyAlignment="1">
      <alignment horizontal="right" vertical="top"/>
    </xf>
  </cellXfs>
  <cellStyles count="3">
    <cellStyle name="Normal" xfId="0" builtinId="0"/>
    <cellStyle name="Normal_National" xfId="2"/>
    <cellStyle name="Normal_PC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158114</xdr:colOff>
      <xdr:row>18</xdr:row>
      <xdr:rowOff>152399</xdr:rowOff>
    </xdr:from>
    <xdr:to>
      <xdr:col>7</xdr:col>
      <xdr:colOff>337201</xdr:colOff>
      <xdr:row>52</xdr:row>
      <xdr:rowOff>57150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14" y="2933699"/>
          <a:ext cx="6027437" cy="5086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5"/>
  <sheetViews>
    <sheetView tabSelected="1" workbookViewId="0">
      <selection activeCell="L9" sqref="L9"/>
    </sheetView>
  </sheetViews>
  <sheetFormatPr defaultRowHeight="12" x14ac:dyDescent="0.2"/>
  <cols>
    <col min="1" max="1" width="30.7109375" style="14" customWidth="1"/>
    <col min="2" max="6" width="9.140625" style="14"/>
    <col min="7" max="7" width="32" style="14" customWidth="1"/>
    <col min="8" max="8" width="10.28515625" style="14" bestFit="1" customWidth="1"/>
    <col min="9" max="9" width="9.140625" style="14"/>
    <col min="10" max="10" width="12.7109375" style="14" bestFit="1" customWidth="1"/>
    <col min="11" max="11" width="15.28515625" style="14" bestFit="1" customWidth="1"/>
    <col min="12" max="16384" width="9.140625" style="14"/>
  </cols>
  <sheetData>
    <row r="2" spans="1:11" ht="12.75" thickBot="1" x14ac:dyDescent="0.25">
      <c r="A2" s="1"/>
      <c r="B2" s="1"/>
      <c r="C2" s="1"/>
      <c r="D2" s="1"/>
      <c r="E2" s="1"/>
      <c r="G2" s="1" t="s">
        <v>4</v>
      </c>
      <c r="H2" s="1"/>
      <c r="I2" s="15"/>
    </row>
    <row r="3" spans="1:11" ht="13.5" thickTop="1" thickBot="1" x14ac:dyDescent="0.25">
      <c r="A3" s="1" t="s">
        <v>0</v>
      </c>
      <c r="B3" s="1"/>
      <c r="C3" s="1"/>
      <c r="D3" s="1"/>
      <c r="E3" s="1"/>
      <c r="G3" s="3" t="s">
        <v>56</v>
      </c>
      <c r="H3" s="4" t="s">
        <v>3</v>
      </c>
      <c r="I3" s="16"/>
      <c r="J3" s="17" t="s">
        <v>5</v>
      </c>
      <c r="K3" s="17"/>
    </row>
    <row r="4" spans="1:11" ht="27" thickTop="1" thickBot="1" x14ac:dyDescent="0.25">
      <c r="A4" s="5" t="s">
        <v>56</v>
      </c>
      <c r="B4" s="6" t="s">
        <v>1</v>
      </c>
      <c r="C4" s="7" t="s">
        <v>65</v>
      </c>
      <c r="D4" s="7" t="s">
        <v>66</v>
      </c>
      <c r="E4" s="8" t="s">
        <v>2</v>
      </c>
      <c r="G4" s="9"/>
      <c r="H4" s="18" t="s">
        <v>58</v>
      </c>
      <c r="I4" s="16"/>
      <c r="J4" s="19" t="s">
        <v>6</v>
      </c>
      <c r="K4" s="19" t="s">
        <v>7</v>
      </c>
    </row>
    <row r="5" spans="1:11" ht="12.75" thickTop="1" x14ac:dyDescent="0.2">
      <c r="A5" s="10" t="s">
        <v>20</v>
      </c>
      <c r="B5" s="20">
        <v>6.5654627275241143E-2</v>
      </c>
      <c r="C5" s="21">
        <v>0.24768127096630596</v>
      </c>
      <c r="D5" s="22">
        <v>32037.902419000089</v>
      </c>
      <c r="E5" s="23">
        <v>0</v>
      </c>
      <c r="G5" s="10" t="s">
        <v>20</v>
      </c>
      <c r="H5" s="24">
        <v>0.15477303350399238</v>
      </c>
      <c r="I5" s="16"/>
      <c r="J5" s="14">
        <f>((1-B5)/C5)*H5</f>
        <v>0.58386113375807891</v>
      </c>
      <c r="K5" s="14">
        <f>((0-B5)/C5)*H5</f>
        <v>-4.102678328207298E-2</v>
      </c>
    </row>
    <row r="6" spans="1:11" x14ac:dyDescent="0.2">
      <c r="A6" s="11" t="s">
        <v>21</v>
      </c>
      <c r="B6" s="25">
        <v>0.624141859522652</v>
      </c>
      <c r="C6" s="26">
        <v>0.4843512373990137</v>
      </c>
      <c r="D6" s="27">
        <v>32037.902419000089</v>
      </c>
      <c r="E6" s="28">
        <v>0</v>
      </c>
      <c r="G6" s="11" t="s">
        <v>21</v>
      </c>
      <c r="H6" s="29">
        <v>5.0538617223191959E-2</v>
      </c>
      <c r="I6" s="16"/>
      <c r="J6" s="14">
        <f t="shared" ref="J6:J16" si="0">((1-B6)/C6)*H6</f>
        <v>3.9218131853675502E-2</v>
      </c>
      <c r="K6" s="14">
        <f t="shared" ref="K6:K17" si="1">((0-B6)/C6)*H6</f>
        <v>-6.5124777425521224E-2</v>
      </c>
    </row>
    <row r="7" spans="1:11" x14ac:dyDescent="0.2">
      <c r="A7" s="11" t="s">
        <v>22</v>
      </c>
      <c r="B7" s="25">
        <v>4.2606526830248126E-2</v>
      </c>
      <c r="C7" s="26">
        <v>0.20197149293582284</v>
      </c>
      <c r="D7" s="27">
        <v>32037.902419000089</v>
      </c>
      <c r="E7" s="28">
        <v>0</v>
      </c>
      <c r="G7" s="11" t="s">
        <v>22</v>
      </c>
      <c r="H7" s="29">
        <v>0.14515606623990623</v>
      </c>
      <c r="I7" s="16"/>
      <c r="J7" s="14">
        <f t="shared" si="0"/>
        <v>0.68807468018885742</v>
      </c>
      <c r="K7" s="14">
        <f t="shared" si="1"/>
        <v>-3.0621132422826703E-2</v>
      </c>
    </row>
    <row r="8" spans="1:11" x14ac:dyDescent="0.2">
      <c r="A8" s="11" t="s">
        <v>23</v>
      </c>
      <c r="B8" s="25">
        <v>1.2435216787592502E-2</v>
      </c>
      <c r="C8" s="26">
        <v>0.11081951767256121</v>
      </c>
      <c r="D8" s="27">
        <v>32037.902419000089</v>
      </c>
      <c r="E8" s="28">
        <v>0</v>
      </c>
      <c r="G8" s="11" t="s">
        <v>23</v>
      </c>
      <c r="H8" s="29">
        <v>0.10122787132654454</v>
      </c>
      <c r="I8" s="16"/>
      <c r="J8" s="14">
        <f t="shared" si="0"/>
        <v>0.90208911662141866</v>
      </c>
      <c r="K8" s="14">
        <f t="shared" si="1"/>
        <v>-1.1358924414483131E-2</v>
      </c>
    </row>
    <row r="9" spans="1:11" x14ac:dyDescent="0.2">
      <c r="A9" s="11" t="s">
        <v>24</v>
      </c>
      <c r="B9" s="25">
        <v>0.14278917003277292</v>
      </c>
      <c r="C9" s="26">
        <v>0.34986317834464375</v>
      </c>
      <c r="D9" s="27">
        <v>32037.902419000089</v>
      </c>
      <c r="E9" s="28">
        <v>0</v>
      </c>
      <c r="G9" s="11" t="s">
        <v>24</v>
      </c>
      <c r="H9" s="29">
        <v>1.153287131037194E-2</v>
      </c>
      <c r="I9" s="16"/>
      <c r="J9" s="14">
        <f t="shared" si="0"/>
        <v>2.8257052470181745E-2</v>
      </c>
      <c r="K9" s="14">
        <f t="shared" si="1"/>
        <v>-4.7068946503441003E-3</v>
      </c>
    </row>
    <row r="10" spans="1:11" x14ac:dyDescent="0.2">
      <c r="A10" s="11" t="s">
        <v>25</v>
      </c>
      <c r="B10" s="25">
        <v>1.0157377993854215E-2</v>
      </c>
      <c r="C10" s="26">
        <v>0.10027222695323001</v>
      </c>
      <c r="D10" s="27">
        <v>32037.902419000089</v>
      </c>
      <c r="E10" s="28">
        <v>0</v>
      </c>
      <c r="G10" s="11" t="s">
        <v>25</v>
      </c>
      <c r="H10" s="29">
        <v>4.8792604454951864E-2</v>
      </c>
      <c r="I10" s="16"/>
      <c r="J10" s="14">
        <f t="shared" si="0"/>
        <v>0.48165879023236891</v>
      </c>
      <c r="K10" s="14">
        <f t="shared" si="1"/>
        <v>-4.9425941939508959E-3</v>
      </c>
    </row>
    <row r="11" spans="1:11" x14ac:dyDescent="0.2">
      <c r="A11" s="11" t="s">
        <v>26</v>
      </c>
      <c r="B11" s="25">
        <v>1.0262476447428472E-2</v>
      </c>
      <c r="C11" s="26">
        <v>0.10078429972056936</v>
      </c>
      <c r="D11" s="27">
        <v>32037.902419000089</v>
      </c>
      <c r="E11" s="28">
        <v>0</v>
      </c>
      <c r="G11" s="11" t="s">
        <v>26</v>
      </c>
      <c r="H11" s="29">
        <v>9.2087295432428648E-2</v>
      </c>
      <c r="I11" s="16"/>
      <c r="J11" s="14">
        <f t="shared" si="0"/>
        <v>0.90432986074858313</v>
      </c>
      <c r="K11" s="14">
        <f t="shared" si="1"/>
        <v>-9.3768940509868903E-3</v>
      </c>
    </row>
    <row r="12" spans="1:11" ht="24" x14ac:dyDescent="0.2">
      <c r="A12" s="11" t="s">
        <v>27</v>
      </c>
      <c r="B12" s="30">
        <v>3.742243060485042E-3</v>
      </c>
      <c r="C12" s="31">
        <v>6.1060257538093257E-2</v>
      </c>
      <c r="D12" s="27">
        <v>32037.902419000089</v>
      </c>
      <c r="E12" s="28">
        <v>0</v>
      </c>
      <c r="G12" s="11" t="s">
        <v>27</v>
      </c>
      <c r="H12" s="29">
        <v>5.2322557025355501E-2</v>
      </c>
      <c r="I12" s="16"/>
      <c r="J12" s="14">
        <f t="shared" si="0"/>
        <v>0.85369363643611496</v>
      </c>
      <c r="K12" s="14">
        <f t="shared" si="1"/>
        <v>-3.2067294477560095E-3</v>
      </c>
    </row>
    <row r="13" spans="1:11" x14ac:dyDescent="0.2">
      <c r="A13" s="11" t="s">
        <v>28</v>
      </c>
      <c r="B13" s="30">
        <v>3.1735892184908264E-2</v>
      </c>
      <c r="C13" s="31">
        <v>0.17529884340374682</v>
      </c>
      <c r="D13" s="27">
        <v>32037.902419000089</v>
      </c>
      <c r="E13" s="28">
        <v>0</v>
      </c>
      <c r="G13" s="11" t="s">
        <v>28</v>
      </c>
      <c r="H13" s="29">
        <v>0.12195763766743879</v>
      </c>
      <c r="I13" s="16"/>
      <c r="J13" s="14">
        <f t="shared" si="0"/>
        <v>0.67363366999131524</v>
      </c>
      <c r="K13" s="14">
        <f t="shared" si="1"/>
        <v>-2.2079064328026355E-2</v>
      </c>
    </row>
    <row r="14" spans="1:11" ht="24" x14ac:dyDescent="0.2">
      <c r="A14" s="11" t="s">
        <v>29</v>
      </c>
      <c r="B14" s="30">
        <v>0.32538460850725581</v>
      </c>
      <c r="C14" s="31">
        <v>0.46852568427265023</v>
      </c>
      <c r="D14" s="27">
        <v>32037.902419000089</v>
      </c>
      <c r="E14" s="28">
        <v>0</v>
      </c>
      <c r="G14" s="11" t="s">
        <v>29</v>
      </c>
      <c r="H14" s="29">
        <v>1.7920604851611475E-2</v>
      </c>
      <c r="I14" s="16"/>
      <c r="J14" s="14">
        <f t="shared" si="0"/>
        <v>2.5803315087250086E-2</v>
      </c>
      <c r="K14" s="14">
        <f t="shared" si="1"/>
        <v>-1.2445612246225396E-2</v>
      </c>
    </row>
    <row r="15" spans="1:11" ht="24" x14ac:dyDescent="0.2">
      <c r="A15" s="11" t="s">
        <v>30</v>
      </c>
      <c r="B15" s="30">
        <v>0.18310321176086208</v>
      </c>
      <c r="C15" s="31">
        <v>0.38675715181863901</v>
      </c>
      <c r="D15" s="27">
        <v>32037.902419000089</v>
      </c>
      <c r="E15" s="28">
        <v>0</v>
      </c>
      <c r="G15" s="11" t="s">
        <v>30</v>
      </c>
      <c r="H15" s="29">
        <v>-1.9059475247457561E-2</v>
      </c>
      <c r="I15" s="16"/>
      <c r="J15" s="14">
        <f t="shared" si="0"/>
        <v>-4.0256848624411347E-2</v>
      </c>
      <c r="K15" s="14">
        <f t="shared" si="1"/>
        <v>9.0233654785073433E-3</v>
      </c>
    </row>
    <row r="16" spans="1:11" x14ac:dyDescent="0.2">
      <c r="A16" s="11" t="s">
        <v>31</v>
      </c>
      <c r="B16" s="30">
        <v>5.6833339873092366E-2</v>
      </c>
      <c r="C16" s="31">
        <v>0.23152750274197662</v>
      </c>
      <c r="D16" s="27">
        <v>32037.902419000089</v>
      </c>
      <c r="E16" s="28">
        <v>0</v>
      </c>
      <c r="G16" s="11" t="s">
        <v>31</v>
      </c>
      <c r="H16" s="29">
        <v>-1.0892890373531852E-2</v>
      </c>
      <c r="I16" s="16"/>
      <c r="J16" s="14">
        <f t="shared" si="0"/>
        <v>-4.4374041576313812E-2</v>
      </c>
      <c r="K16" s="14">
        <f t="shared" si="1"/>
        <v>2.6738911510188848E-3</v>
      </c>
    </row>
    <row r="17" spans="1:11" x14ac:dyDescent="0.2">
      <c r="A17" s="11" t="s">
        <v>32</v>
      </c>
      <c r="B17" s="30">
        <v>0.25786082518625286</v>
      </c>
      <c r="C17" s="31">
        <v>0.43746381953412633</v>
      </c>
      <c r="D17" s="27">
        <v>32037.902419000089</v>
      </c>
      <c r="E17" s="28">
        <v>0</v>
      </c>
      <c r="G17" s="11" t="s">
        <v>32</v>
      </c>
      <c r="H17" s="29">
        <v>-3.4051270017251486E-2</v>
      </c>
      <c r="I17" s="16"/>
      <c r="J17" s="14">
        <f>((1-B17)/C17)*H17</f>
        <v>-5.7766563321453711E-2</v>
      </c>
      <c r="K17" s="14">
        <f t="shared" si="1"/>
        <v>2.0071348059455731E-2</v>
      </c>
    </row>
    <row r="18" spans="1:11" x14ac:dyDescent="0.2">
      <c r="A18" s="11" t="s">
        <v>33</v>
      </c>
      <c r="B18" s="30">
        <v>0.13731541252185711</v>
      </c>
      <c r="C18" s="31">
        <v>0.3441853971528846</v>
      </c>
      <c r="D18" s="27">
        <v>32037.902419000089</v>
      </c>
      <c r="E18" s="28">
        <v>0</v>
      </c>
      <c r="G18" s="11" t="s">
        <v>33</v>
      </c>
      <c r="H18" s="29">
        <v>-2.4352048163910778E-2</v>
      </c>
      <c r="I18" s="16"/>
      <c r="J18" s="14">
        <f t="shared" ref="J18:J33" si="2">((1-B18)/C18)*H18</f>
        <v>-6.1037268862396209E-2</v>
      </c>
      <c r="K18" s="14">
        <f t="shared" ref="K18:K33" si="3">((0-B18)/C18)*H18</f>
        <v>9.7154369913439436E-3</v>
      </c>
    </row>
    <row r="19" spans="1:11" x14ac:dyDescent="0.2">
      <c r="A19" s="11" t="s">
        <v>34</v>
      </c>
      <c r="B19" s="30">
        <v>1.0226635336953054E-2</v>
      </c>
      <c r="C19" s="31">
        <v>0.10060997572997774</v>
      </c>
      <c r="D19" s="27">
        <v>32037.902419000089</v>
      </c>
      <c r="E19" s="28">
        <v>0</v>
      </c>
      <c r="G19" s="11" t="s">
        <v>34</v>
      </c>
      <c r="H19" s="29">
        <v>8.4384244266148378E-2</v>
      </c>
      <c r="I19" s="16"/>
      <c r="J19" s="14">
        <f t="shared" si="2"/>
        <v>0.83014906589395121</v>
      </c>
      <c r="K19" s="14">
        <f t="shared" si="3"/>
        <v>-8.5773491945803308E-3</v>
      </c>
    </row>
    <row r="20" spans="1:11" x14ac:dyDescent="0.2">
      <c r="A20" s="11" t="s">
        <v>35</v>
      </c>
      <c r="B20" s="30">
        <v>6.2463305925209128E-4</v>
      </c>
      <c r="C20" s="31">
        <v>2.4985243203009624E-2</v>
      </c>
      <c r="D20" s="27">
        <v>32037.902419000089</v>
      </c>
      <c r="E20" s="28">
        <v>0</v>
      </c>
      <c r="G20" s="11" t="s">
        <v>35</v>
      </c>
      <c r="H20" s="29">
        <v>2.1505483610853658E-2</v>
      </c>
      <c r="I20" s="16"/>
      <c r="J20" s="14">
        <f t="shared" si="2"/>
        <v>0.86018976882507459</v>
      </c>
      <c r="K20" s="14">
        <f t="shared" si="3"/>
        <v>-5.3763879380310138E-4</v>
      </c>
    </row>
    <row r="21" spans="1:11" x14ac:dyDescent="0.2">
      <c r="A21" s="11" t="s">
        <v>36</v>
      </c>
      <c r="B21" s="30">
        <v>0.35905678519633422</v>
      </c>
      <c r="C21" s="31">
        <v>0.4797313765389275</v>
      </c>
      <c r="D21" s="27">
        <v>32037.902419000089</v>
      </c>
      <c r="E21" s="28">
        <v>0</v>
      </c>
      <c r="G21" s="11" t="s">
        <v>36</v>
      </c>
      <c r="H21" s="29">
        <v>3.0249469500992224E-2</v>
      </c>
      <c r="I21" s="16"/>
      <c r="J21" s="14">
        <f t="shared" si="2"/>
        <v>4.0414684501042124E-2</v>
      </c>
      <c r="K21" s="14">
        <f t="shared" si="3"/>
        <v>-2.2640331243873719E-2</v>
      </c>
    </row>
    <row r="22" spans="1:11" x14ac:dyDescent="0.2">
      <c r="A22" s="11" t="s">
        <v>37</v>
      </c>
      <c r="B22" s="30">
        <v>5.1146807789395239E-2</v>
      </c>
      <c r="C22" s="31">
        <v>0.22030053718342227</v>
      </c>
      <c r="D22" s="27">
        <v>32037.902419000089</v>
      </c>
      <c r="E22" s="28">
        <v>0</v>
      </c>
      <c r="G22" s="11" t="s">
        <v>37</v>
      </c>
      <c r="H22" s="29">
        <v>4.3753799509349517E-2</v>
      </c>
      <c r="I22" s="16"/>
      <c r="J22" s="14">
        <f t="shared" si="2"/>
        <v>0.18845134408920167</v>
      </c>
      <c r="K22" s="14">
        <f t="shared" si="3"/>
        <v>-1.0158246557960895E-2</v>
      </c>
    </row>
    <row r="23" spans="1:11" x14ac:dyDescent="0.2">
      <c r="A23" s="11" t="s">
        <v>38</v>
      </c>
      <c r="B23" s="30">
        <v>0.47394080940190159</v>
      </c>
      <c r="C23" s="31">
        <v>0.49932824964097416</v>
      </c>
      <c r="D23" s="27">
        <v>32037.902419000089</v>
      </c>
      <c r="E23" s="28">
        <v>0</v>
      </c>
      <c r="G23" s="11" t="s">
        <v>38</v>
      </c>
      <c r="H23" s="29">
        <v>-6.3337149953087701E-2</v>
      </c>
      <c r="I23" s="16"/>
      <c r="J23" s="14">
        <f t="shared" si="2"/>
        <v>-6.6727828563812916E-2</v>
      </c>
      <c r="K23" s="14">
        <f t="shared" si="3"/>
        <v>6.0116887309218964E-2</v>
      </c>
    </row>
    <row r="24" spans="1:11" x14ac:dyDescent="0.2">
      <c r="A24" s="11" t="s">
        <v>39</v>
      </c>
      <c r="B24" s="30">
        <v>6.2285169419099458E-2</v>
      </c>
      <c r="C24" s="31">
        <v>0.241676540371903</v>
      </c>
      <c r="D24" s="27">
        <v>32037.902419000089</v>
      </c>
      <c r="E24" s="28">
        <v>0</v>
      </c>
      <c r="G24" s="11" t="s">
        <v>39</v>
      </c>
      <c r="H24" s="29">
        <v>4.047869162590956E-5</v>
      </c>
      <c r="I24" s="16"/>
      <c r="J24" s="14">
        <f t="shared" si="2"/>
        <v>1.5705897395632855E-4</v>
      </c>
      <c r="K24" s="14">
        <f t="shared" si="3"/>
        <v>-1.0432217218533031E-5</v>
      </c>
    </row>
    <row r="25" spans="1:11" x14ac:dyDescent="0.2">
      <c r="A25" s="11" t="s">
        <v>40</v>
      </c>
      <c r="B25" s="30">
        <v>2.4530319860576209E-2</v>
      </c>
      <c r="C25" s="31">
        <v>0.15469107981718822</v>
      </c>
      <c r="D25" s="27">
        <v>32037.902419000089</v>
      </c>
      <c r="E25" s="28">
        <v>0</v>
      </c>
      <c r="G25" s="11" t="s">
        <v>40</v>
      </c>
      <c r="H25" s="29">
        <v>-1.2432902632430791E-2</v>
      </c>
      <c r="I25" s="16"/>
      <c r="J25" s="14">
        <f t="shared" si="2"/>
        <v>-7.8400897895305091E-2</v>
      </c>
      <c r="K25" s="14">
        <f t="shared" si="3"/>
        <v>1.9715621529654594E-3</v>
      </c>
    </row>
    <row r="26" spans="1:11" x14ac:dyDescent="0.2">
      <c r="A26" s="11" t="s">
        <v>41</v>
      </c>
      <c r="B26" s="30">
        <v>0.83215929714515002</v>
      </c>
      <c r="C26" s="31">
        <v>0.37373059947809978</v>
      </c>
      <c r="D26" s="27">
        <v>32037.902419000089</v>
      </c>
      <c r="E26" s="28">
        <v>0</v>
      </c>
      <c r="G26" s="11" t="s">
        <v>41</v>
      </c>
      <c r="H26" s="29">
        <v>-0.14021585203287604</v>
      </c>
      <c r="I26" s="16"/>
      <c r="J26" s="14">
        <f t="shared" si="2"/>
        <v>-6.2970297828044502E-2</v>
      </c>
      <c r="K26" s="14">
        <f t="shared" si="3"/>
        <v>0.31220864718925406</v>
      </c>
    </row>
    <row r="27" spans="1:11" x14ac:dyDescent="0.2">
      <c r="A27" s="11" t="s">
        <v>42</v>
      </c>
      <c r="B27" s="30">
        <v>8.8463633259560186E-3</v>
      </c>
      <c r="C27" s="31">
        <v>9.3639622326936719E-2</v>
      </c>
      <c r="D27" s="27">
        <v>32037.902419000089</v>
      </c>
      <c r="E27" s="28">
        <v>0</v>
      </c>
      <c r="G27" s="11" t="s">
        <v>42</v>
      </c>
      <c r="H27" s="29">
        <v>1.0753182470521849E-3</v>
      </c>
      <c r="I27" s="16"/>
      <c r="J27" s="14">
        <f t="shared" si="2"/>
        <v>1.1381993697353238E-2</v>
      </c>
      <c r="K27" s="14">
        <f t="shared" si="3"/>
        <v>-1.0158793540666937E-4</v>
      </c>
    </row>
    <row r="28" spans="1:11" ht="24" x14ac:dyDescent="0.2">
      <c r="A28" s="11" t="s">
        <v>43</v>
      </c>
      <c r="B28" s="30">
        <v>0.15206578103286622</v>
      </c>
      <c r="C28" s="31">
        <v>0.35909024500944386</v>
      </c>
      <c r="D28" s="27">
        <v>32037.902419000089</v>
      </c>
      <c r="E28" s="28">
        <v>0</v>
      </c>
      <c r="G28" s="11" t="s">
        <v>43</v>
      </c>
      <c r="H28" s="29">
        <v>0.14078134467880041</v>
      </c>
      <c r="I28" s="16"/>
      <c r="J28" s="14">
        <f t="shared" si="2"/>
        <v>0.33243264389491289</v>
      </c>
      <c r="K28" s="14">
        <f t="shared" si="3"/>
        <v>-5.9617395434609789E-2</v>
      </c>
    </row>
    <row r="29" spans="1:11" ht="24" x14ac:dyDescent="0.2">
      <c r="A29" s="11" t="s">
        <v>44</v>
      </c>
      <c r="B29" s="30">
        <v>5.3997376837443796E-3</v>
      </c>
      <c r="C29" s="31">
        <v>7.3285388407327665E-2</v>
      </c>
      <c r="D29" s="27">
        <v>32037.902419000089</v>
      </c>
      <c r="E29" s="28">
        <v>0</v>
      </c>
      <c r="G29" s="11" t="s">
        <v>44</v>
      </c>
      <c r="H29" s="29">
        <v>2.1920641375986056E-2</v>
      </c>
      <c r="I29" s="16"/>
      <c r="J29" s="14">
        <f t="shared" si="2"/>
        <v>0.29749826174785382</v>
      </c>
      <c r="K29" s="14">
        <f t="shared" si="3"/>
        <v>-1.6151338740523478E-3</v>
      </c>
    </row>
    <row r="30" spans="1:11" x14ac:dyDescent="0.2">
      <c r="A30" s="11" t="s">
        <v>45</v>
      </c>
      <c r="B30" s="30">
        <v>5.6127415162285201E-3</v>
      </c>
      <c r="C30" s="31">
        <v>7.4708853971306124E-2</v>
      </c>
      <c r="D30" s="27">
        <v>32037.902419000089</v>
      </c>
      <c r="E30" s="28">
        <v>0</v>
      </c>
      <c r="G30" s="11" t="s">
        <v>45</v>
      </c>
      <c r="H30" s="29">
        <v>3.5413099425589144E-2</v>
      </c>
      <c r="I30" s="16"/>
      <c r="J30" s="14">
        <f t="shared" si="2"/>
        <v>0.47135423688536021</v>
      </c>
      <c r="K30" s="14">
        <f t="shared" si="3"/>
        <v>-2.660522318287378E-3</v>
      </c>
    </row>
    <row r="31" spans="1:11" x14ac:dyDescent="0.2">
      <c r="A31" s="11" t="s">
        <v>46</v>
      </c>
      <c r="B31" s="30">
        <v>7.7348920556370729E-2</v>
      </c>
      <c r="C31" s="31">
        <v>0.26714844687134875</v>
      </c>
      <c r="D31" s="27">
        <v>32037.902419000089</v>
      </c>
      <c r="E31" s="28">
        <v>0</v>
      </c>
      <c r="G31" s="11" t="s">
        <v>46</v>
      </c>
      <c r="H31" s="29">
        <v>0.14357608613648898</v>
      </c>
      <c r="I31" s="16"/>
      <c r="J31" s="14">
        <f t="shared" si="2"/>
        <v>0.49586899122014066</v>
      </c>
      <c r="K31" s="14">
        <f t="shared" si="3"/>
        <v>-4.157035315168426E-2</v>
      </c>
    </row>
    <row r="32" spans="1:11" x14ac:dyDescent="0.2">
      <c r="A32" s="11" t="s">
        <v>47</v>
      </c>
      <c r="B32" s="30">
        <v>0.91122841770959984</v>
      </c>
      <c r="C32" s="31">
        <v>0.28441820160801257</v>
      </c>
      <c r="D32" s="27">
        <v>32037.902419000089</v>
      </c>
      <c r="E32" s="28">
        <v>0</v>
      </c>
      <c r="G32" s="11" t="s">
        <v>47</v>
      </c>
      <c r="H32" s="29">
        <v>-0.14719532230685972</v>
      </c>
      <c r="I32" s="16"/>
      <c r="J32" s="14">
        <f t="shared" si="2"/>
        <v>-4.5942072599608405E-2</v>
      </c>
      <c r="K32" s="14">
        <f t="shared" si="3"/>
        <v>0.47158922980882706</v>
      </c>
    </row>
    <row r="33" spans="1:11" x14ac:dyDescent="0.2">
      <c r="A33" s="11" t="s">
        <v>48</v>
      </c>
      <c r="B33" s="30">
        <v>2.3076863782490881E-3</v>
      </c>
      <c r="C33" s="31">
        <v>4.7983672511938712E-2</v>
      </c>
      <c r="D33" s="27">
        <v>32037.902419000089</v>
      </c>
      <c r="E33" s="28">
        <v>0</v>
      </c>
      <c r="G33" s="11" t="s">
        <v>48</v>
      </c>
      <c r="H33" s="29">
        <v>1.0923152305036456E-3</v>
      </c>
      <c r="I33" s="16"/>
      <c r="J33" s="14">
        <f t="shared" si="2"/>
        <v>2.271177782930869E-2</v>
      </c>
      <c r="K33" s="14">
        <f t="shared" si="3"/>
        <v>-5.2532889756616703E-5</v>
      </c>
    </row>
    <row r="34" spans="1:11" ht="12.75" thickBot="1" x14ac:dyDescent="0.25">
      <c r="A34" s="12" t="s">
        <v>49</v>
      </c>
      <c r="B34" s="32">
        <v>2.5666868549806413E-3</v>
      </c>
      <c r="C34" s="33">
        <v>5.0598210289581301E-2</v>
      </c>
      <c r="D34" s="34">
        <v>32037.902419000089</v>
      </c>
      <c r="E34" s="35">
        <v>0</v>
      </c>
      <c r="G34" s="12" t="s">
        <v>49</v>
      </c>
      <c r="H34" s="36">
        <v>1.4640209859933995E-2</v>
      </c>
      <c r="I34" s="16"/>
    </row>
    <row r="35" spans="1:11" ht="24.75" thickTop="1" x14ac:dyDescent="0.2">
      <c r="A35" s="13" t="s">
        <v>57</v>
      </c>
      <c r="B35" s="13"/>
      <c r="C35" s="13"/>
      <c r="D35" s="13"/>
      <c r="E35" s="13"/>
    </row>
  </sheetData>
  <mergeCells count="5">
    <mergeCell ref="A3:E3"/>
    <mergeCell ref="J3:K3"/>
    <mergeCell ref="A2:E2"/>
    <mergeCell ref="G2:H2"/>
    <mergeCell ref="G3:G4"/>
  </mergeCells>
  <pageMargins left="0.45" right="0.45" top="0.5" bottom="0.5" header="0" footer="0"/>
  <pageSetup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1"/>
  <sheetViews>
    <sheetView workbookViewId="0">
      <selection activeCell="I60" sqref="I60"/>
    </sheetView>
  </sheetViews>
  <sheetFormatPr defaultRowHeight="12" x14ac:dyDescent="0.2"/>
  <cols>
    <col min="1" max="1" width="25" style="2" customWidth="1"/>
    <col min="2" max="2" width="9.85546875" style="2" customWidth="1"/>
    <col min="3" max="3" width="11.140625" style="2" customWidth="1"/>
    <col min="4" max="4" width="10.42578125" style="2" bestFit="1" customWidth="1"/>
    <col min="5" max="5" width="9.140625" style="2"/>
    <col min="6" max="6" width="13" style="2" customWidth="1"/>
    <col min="7" max="16384" width="9.140625" style="2"/>
  </cols>
  <sheetData>
    <row r="1" spans="1:5" x14ac:dyDescent="0.2">
      <c r="A1" s="2" t="s">
        <v>55</v>
      </c>
    </row>
    <row r="3" spans="1:5" x14ac:dyDescent="0.2">
      <c r="B3" s="37" t="s">
        <v>8</v>
      </c>
      <c r="C3" s="37"/>
      <c r="D3" s="37"/>
    </row>
    <row r="4" spans="1:5" ht="12.75" thickBot="1" x14ac:dyDescent="0.25">
      <c r="B4" s="38" t="s">
        <v>59</v>
      </c>
      <c r="C4" s="39"/>
      <c r="D4" s="39"/>
      <c r="E4" s="40"/>
    </row>
    <row r="5" spans="1:5" ht="12.75" thickTop="1" x14ac:dyDescent="0.2">
      <c r="B5" s="41" t="s">
        <v>9</v>
      </c>
      <c r="C5" s="42" t="s">
        <v>10</v>
      </c>
      <c r="D5" s="43">
        <v>32037.902419000002</v>
      </c>
      <c r="E5" s="40"/>
    </row>
    <row r="6" spans="1:5" x14ac:dyDescent="0.2">
      <c r="B6" s="44"/>
      <c r="C6" s="45" t="s">
        <v>11</v>
      </c>
      <c r="D6" s="46">
        <v>0</v>
      </c>
      <c r="E6" s="40"/>
    </row>
    <row r="7" spans="1:5" x14ac:dyDescent="0.2">
      <c r="B7" s="44" t="s">
        <v>1</v>
      </c>
      <c r="C7" s="47"/>
      <c r="D7" s="48">
        <v>-8.0830682172252755E-2</v>
      </c>
      <c r="E7" s="40"/>
    </row>
    <row r="8" spans="1:5" x14ac:dyDescent="0.2">
      <c r="B8" s="44" t="s">
        <v>12</v>
      </c>
      <c r="C8" s="47"/>
      <c r="D8" s="48">
        <v>-0.37643195418145342</v>
      </c>
      <c r="E8" s="40"/>
    </row>
    <row r="9" spans="1:5" x14ac:dyDescent="0.2">
      <c r="B9" s="44" t="s">
        <v>13</v>
      </c>
      <c r="C9" s="47"/>
      <c r="D9" s="49">
        <v>0.89391771822199995</v>
      </c>
      <c r="E9" s="40"/>
    </row>
    <row r="10" spans="1:5" x14ac:dyDescent="0.2">
      <c r="B10" s="44" t="s">
        <v>14</v>
      </c>
      <c r="C10" s="47"/>
      <c r="D10" s="50">
        <v>-0.62005453888057593</v>
      </c>
      <c r="E10" s="40"/>
    </row>
    <row r="11" spans="1:5" x14ac:dyDescent="0.2">
      <c r="B11" s="44" t="s">
        <v>15</v>
      </c>
      <c r="C11" s="47"/>
      <c r="D11" s="51">
        <v>5.79500153534498</v>
      </c>
      <c r="E11" s="40"/>
    </row>
    <row r="12" spans="1:5" x14ac:dyDescent="0.2">
      <c r="B12" s="44" t="s">
        <v>16</v>
      </c>
      <c r="C12" s="52" t="s">
        <v>60</v>
      </c>
      <c r="D12" s="48">
        <v>-0.50626821516259835</v>
      </c>
      <c r="E12" s="40"/>
    </row>
    <row r="13" spans="1:5" x14ac:dyDescent="0.2">
      <c r="B13" s="44"/>
      <c r="C13" s="52" t="s">
        <v>61</v>
      </c>
      <c r="D13" s="48">
        <v>-0.43380416551572232</v>
      </c>
      <c r="E13" s="40"/>
    </row>
    <row r="14" spans="1:5" x14ac:dyDescent="0.2">
      <c r="B14" s="44"/>
      <c r="C14" s="52" t="s">
        <v>62</v>
      </c>
      <c r="D14" s="48">
        <v>-0.32001784179774484</v>
      </c>
      <c r="E14" s="40"/>
    </row>
    <row r="15" spans="1:5" ht="12.75" thickBot="1" x14ac:dyDescent="0.25">
      <c r="B15" s="53"/>
      <c r="C15" s="54" t="s">
        <v>63</v>
      </c>
      <c r="D15" s="55">
        <v>-0.1158066720757068</v>
      </c>
      <c r="E15" s="40"/>
    </row>
    <row r="16" spans="1:5" ht="12.75" x14ac:dyDescent="0.2"/>
    <row r="17" spans="1:1" x14ac:dyDescent="0.2">
      <c r="A17" s="2" t="s">
        <v>64</v>
      </c>
    </row>
    <row r="57" spans="1:7" x14ac:dyDescent="0.2">
      <c r="A57" s="37" t="s">
        <v>17</v>
      </c>
      <c r="B57" s="37"/>
      <c r="C57" s="37"/>
      <c r="D57" s="37"/>
      <c r="E57" s="37"/>
      <c r="F57" s="37"/>
      <c r="G57" s="37"/>
    </row>
    <row r="58" spans="1:7" ht="12.75" thickBot="1" x14ac:dyDescent="0.25">
      <c r="A58" s="38" t="s">
        <v>1</v>
      </c>
      <c r="B58" s="39"/>
      <c r="C58" s="39"/>
      <c r="D58" s="39"/>
      <c r="E58" s="39"/>
      <c r="F58" s="39"/>
      <c r="G58" s="39"/>
    </row>
    <row r="59" spans="1:7" ht="12.75" thickTop="1" x14ac:dyDescent="0.2">
      <c r="A59" s="56" t="s">
        <v>56</v>
      </c>
      <c r="B59" s="57" t="s">
        <v>19</v>
      </c>
      <c r="C59" s="58"/>
      <c r="D59" s="58"/>
      <c r="E59" s="58"/>
      <c r="F59" s="58"/>
      <c r="G59" s="59"/>
    </row>
    <row r="60" spans="1:7" ht="12.75" thickBot="1" x14ac:dyDescent="0.25">
      <c r="A60" s="60"/>
      <c r="B60" s="61" t="s">
        <v>50</v>
      </c>
      <c r="C60" s="62" t="s">
        <v>51</v>
      </c>
      <c r="D60" s="62" t="s">
        <v>52</v>
      </c>
      <c r="E60" s="62" t="s">
        <v>53</v>
      </c>
      <c r="F60" s="62" t="s">
        <v>54</v>
      </c>
      <c r="G60" s="63" t="s">
        <v>18</v>
      </c>
    </row>
    <row r="61" spans="1:7" ht="12.75" thickTop="1" x14ac:dyDescent="0.2">
      <c r="A61" s="64" t="s">
        <v>20</v>
      </c>
      <c r="B61" s="65">
        <v>0</v>
      </c>
      <c r="C61" s="66">
        <v>0</v>
      </c>
      <c r="D61" s="66">
        <v>0</v>
      </c>
      <c r="E61" s="66">
        <v>0</v>
      </c>
      <c r="F61" s="66">
        <v>0.33295650563547075</v>
      </c>
      <c r="G61" s="67">
        <v>6.5654627275241337E-2</v>
      </c>
    </row>
    <row r="62" spans="1:7" x14ac:dyDescent="0.2">
      <c r="A62" s="68" t="s">
        <v>21</v>
      </c>
      <c r="B62" s="69">
        <v>0</v>
      </c>
      <c r="C62" s="70">
        <v>0.59712176117191951</v>
      </c>
      <c r="D62" s="70">
        <v>0.72229643855674086</v>
      </c>
      <c r="E62" s="70">
        <v>0.80893261173745012</v>
      </c>
      <c r="F62" s="70">
        <v>0.85184624573505929</v>
      </c>
      <c r="G62" s="71">
        <v>0.624141859522654</v>
      </c>
    </row>
    <row r="63" spans="1:7" x14ac:dyDescent="0.2">
      <c r="A63" s="68" t="s">
        <v>22</v>
      </c>
      <c r="B63" s="69">
        <v>0</v>
      </c>
      <c r="C63" s="70">
        <v>0</v>
      </c>
      <c r="D63" s="70">
        <v>0</v>
      </c>
      <c r="E63" s="70">
        <v>0</v>
      </c>
      <c r="F63" s="70">
        <v>0.21607190352618191</v>
      </c>
      <c r="G63" s="71">
        <v>4.260652683024839E-2</v>
      </c>
    </row>
    <row r="64" spans="1:7" x14ac:dyDescent="0.2">
      <c r="A64" s="68" t="s">
        <v>23</v>
      </c>
      <c r="B64" s="69">
        <v>0</v>
      </c>
      <c r="C64" s="70">
        <v>0</v>
      </c>
      <c r="D64" s="70">
        <v>0</v>
      </c>
      <c r="E64" s="70">
        <v>0</v>
      </c>
      <c r="F64" s="70">
        <v>6.306313050957961E-2</v>
      </c>
      <c r="G64" s="71">
        <v>1.2435216787592566E-2</v>
      </c>
    </row>
    <row r="65" spans="1:7" x14ac:dyDescent="0.2">
      <c r="A65" s="68" t="s">
        <v>24</v>
      </c>
      <c r="B65" s="69">
        <v>3.4146510720554663E-2</v>
      </c>
      <c r="C65" s="70">
        <v>0.11254790146510237</v>
      </c>
      <c r="D65" s="70">
        <v>9.7781340302159681E-2</v>
      </c>
      <c r="E65" s="70">
        <v>0.22585083476313708</v>
      </c>
      <c r="F65" s="70">
        <v>0.23157615798408057</v>
      </c>
      <c r="G65" s="71">
        <v>0.14278917003277328</v>
      </c>
    </row>
    <row r="66" spans="1:7" x14ac:dyDescent="0.2">
      <c r="A66" s="68" t="s">
        <v>25</v>
      </c>
      <c r="B66" s="69">
        <v>0</v>
      </c>
      <c r="C66" s="70">
        <v>0</v>
      </c>
      <c r="D66" s="70">
        <v>0</v>
      </c>
      <c r="E66" s="70">
        <v>0</v>
      </c>
      <c r="F66" s="70">
        <v>5.1511450504078717E-2</v>
      </c>
      <c r="G66" s="71">
        <v>1.0157377993854275E-2</v>
      </c>
    </row>
    <row r="67" spans="1:7" x14ac:dyDescent="0.2">
      <c r="A67" s="68" t="s">
        <v>26</v>
      </c>
      <c r="B67" s="69">
        <v>0</v>
      </c>
      <c r="C67" s="70">
        <v>0</v>
      </c>
      <c r="D67" s="70">
        <v>0</v>
      </c>
      <c r="E67" s="70">
        <v>0</v>
      </c>
      <c r="F67" s="70">
        <v>5.2044439804331467E-2</v>
      </c>
      <c r="G67" s="71">
        <v>1.026247644742854E-2</v>
      </c>
    </row>
    <row r="68" spans="1:7" ht="24" x14ac:dyDescent="0.2">
      <c r="A68" s="68" t="s">
        <v>27</v>
      </c>
      <c r="B68" s="69">
        <v>0</v>
      </c>
      <c r="C68" s="70">
        <v>0</v>
      </c>
      <c r="D68" s="70">
        <v>0</v>
      </c>
      <c r="E68" s="70">
        <v>0</v>
      </c>
      <c r="F68" s="70">
        <v>1.8978162307343824E-2</v>
      </c>
      <c r="G68" s="71">
        <v>3.7422430604850412E-3</v>
      </c>
    </row>
    <row r="69" spans="1:7" x14ac:dyDescent="0.2">
      <c r="A69" s="68" t="s">
        <v>28</v>
      </c>
      <c r="B69" s="69">
        <v>0</v>
      </c>
      <c r="C69" s="70">
        <v>0</v>
      </c>
      <c r="D69" s="70">
        <v>0</v>
      </c>
      <c r="E69" s="70">
        <v>0</v>
      </c>
      <c r="F69" s="70">
        <v>0.16094329072668218</v>
      </c>
      <c r="G69" s="71">
        <v>3.1735892184908382E-2</v>
      </c>
    </row>
    <row r="70" spans="1:7" ht="24" x14ac:dyDescent="0.2">
      <c r="A70" s="68" t="s">
        <v>29</v>
      </c>
      <c r="B70" s="69">
        <v>0</v>
      </c>
      <c r="C70" s="70">
        <v>0.22549574389761207</v>
      </c>
      <c r="D70" s="70">
        <v>0.4437016553776793</v>
      </c>
      <c r="E70" s="70">
        <v>0.45407610240868257</v>
      </c>
      <c r="F70" s="70">
        <v>0.46645883463906296</v>
      </c>
      <c r="G70" s="71">
        <v>0.32538460850725792</v>
      </c>
    </row>
    <row r="71" spans="1:7" ht="24" x14ac:dyDescent="0.2">
      <c r="A71" s="68" t="s">
        <v>30</v>
      </c>
      <c r="B71" s="69">
        <v>0.25649520794420388</v>
      </c>
      <c r="C71" s="70">
        <v>0.1754041173844306</v>
      </c>
      <c r="D71" s="70">
        <v>0.14306733095098975</v>
      </c>
      <c r="E71" s="70">
        <v>0.2492236658236672</v>
      </c>
      <c r="F71" s="70">
        <v>0.11678252771894135</v>
      </c>
      <c r="G71" s="71">
        <v>0.18310321176086211</v>
      </c>
    </row>
    <row r="72" spans="1:7" ht="24" x14ac:dyDescent="0.2">
      <c r="A72" s="68" t="s">
        <v>31</v>
      </c>
      <c r="B72" s="69">
        <v>9.0764433273602299E-2</v>
      </c>
      <c r="C72" s="70">
        <v>5.0541607832059299E-2</v>
      </c>
      <c r="D72" s="70">
        <v>4.2293143816953406E-2</v>
      </c>
      <c r="E72" s="70">
        <v>7.4362467878870325E-2</v>
      </c>
      <c r="F72" s="70">
        <v>3.8357634864704393E-2</v>
      </c>
      <c r="G72" s="71">
        <v>5.683333987309247E-2</v>
      </c>
    </row>
    <row r="73" spans="1:7" ht="24" x14ac:dyDescent="0.2">
      <c r="A73" s="68" t="s">
        <v>32</v>
      </c>
      <c r="B73" s="69">
        <v>0.41657485269047084</v>
      </c>
      <c r="C73" s="70">
        <v>0.37494618125484641</v>
      </c>
      <c r="D73" s="70">
        <v>0.27028288586831889</v>
      </c>
      <c r="E73" s="70">
        <v>8.8486561976986053E-2</v>
      </c>
      <c r="F73" s="70">
        <v>0.12485546089831594</v>
      </c>
      <c r="G73" s="71">
        <v>0.25786082518625225</v>
      </c>
    </row>
    <row r="74" spans="1:7" ht="24" x14ac:dyDescent="0.2">
      <c r="A74" s="68" t="s">
        <v>33</v>
      </c>
      <c r="B74" s="69">
        <v>0.23499265802403446</v>
      </c>
      <c r="C74" s="70">
        <v>0.17300080430676362</v>
      </c>
      <c r="D74" s="70">
        <v>9.8402354926276234E-2</v>
      </c>
      <c r="E74" s="70">
        <v>0.12677409561216771</v>
      </c>
      <c r="F74" s="70">
        <v>6.3856874803613628E-2</v>
      </c>
      <c r="G74" s="71">
        <v>0.13731541252185731</v>
      </c>
    </row>
    <row r="75" spans="1:7" x14ac:dyDescent="0.2">
      <c r="A75" s="68" t="s">
        <v>34</v>
      </c>
      <c r="B75" s="69">
        <v>0</v>
      </c>
      <c r="C75" s="70">
        <v>0</v>
      </c>
      <c r="D75" s="70">
        <v>0</v>
      </c>
      <c r="E75" s="70">
        <v>0</v>
      </c>
      <c r="F75" s="70">
        <v>5.1862677582881891E-2</v>
      </c>
      <c r="G75" s="71">
        <v>1.0226635336953166E-2</v>
      </c>
    </row>
    <row r="76" spans="1:7" x14ac:dyDescent="0.2">
      <c r="A76" s="68" t="s">
        <v>35</v>
      </c>
      <c r="B76" s="69">
        <v>0</v>
      </c>
      <c r="C76" s="70">
        <v>0</v>
      </c>
      <c r="D76" s="70">
        <v>0</v>
      </c>
      <c r="E76" s="70">
        <v>0</v>
      </c>
      <c r="F76" s="70">
        <v>3.167722510114671E-3</v>
      </c>
      <c r="G76" s="71">
        <v>6.2463305925209442E-4</v>
      </c>
    </row>
    <row r="77" spans="1:7" x14ac:dyDescent="0.2">
      <c r="A77" s="68" t="s">
        <v>36</v>
      </c>
      <c r="B77" s="69">
        <v>0</v>
      </c>
      <c r="C77" s="70">
        <v>0.10381104250009401</v>
      </c>
      <c r="D77" s="70">
        <v>0.4430167790426166</v>
      </c>
      <c r="E77" s="70">
        <v>0.80655119163222</v>
      </c>
      <c r="F77" s="70">
        <v>0.47452165535441115</v>
      </c>
      <c r="G77" s="71">
        <v>0.35905678519633505</v>
      </c>
    </row>
    <row r="78" spans="1:7" x14ac:dyDescent="0.2">
      <c r="A78" s="68" t="s">
        <v>37</v>
      </c>
      <c r="B78" s="69">
        <v>0</v>
      </c>
      <c r="C78" s="70">
        <v>0</v>
      </c>
      <c r="D78" s="70">
        <v>0</v>
      </c>
      <c r="E78" s="70">
        <v>0.10760921246516757</v>
      </c>
      <c r="F78" s="70">
        <v>0.15772755185983028</v>
      </c>
      <c r="G78" s="71">
        <v>5.1146807789395343E-2</v>
      </c>
    </row>
    <row r="79" spans="1:7" x14ac:dyDescent="0.2">
      <c r="A79" s="68" t="s">
        <v>38</v>
      </c>
      <c r="B79" s="69">
        <v>0.91296471277112279</v>
      </c>
      <c r="C79" s="70">
        <v>0.79880827864938919</v>
      </c>
      <c r="D79" s="70">
        <v>0.38960073862329875</v>
      </c>
      <c r="E79" s="70">
        <v>1.7653137945817399E-2</v>
      </c>
      <c r="F79" s="70">
        <v>0.21092904148369984</v>
      </c>
      <c r="G79" s="71">
        <v>0.47394080940190086</v>
      </c>
    </row>
    <row r="80" spans="1:7" x14ac:dyDescent="0.2">
      <c r="A80" s="68" t="s">
        <v>39</v>
      </c>
      <c r="B80" s="69">
        <v>0</v>
      </c>
      <c r="C80" s="70">
        <v>6.3982294703346113E-2</v>
      </c>
      <c r="D80" s="70">
        <v>0.11214700847572262</v>
      </c>
      <c r="E80" s="70">
        <v>4.7771359922824289E-2</v>
      </c>
      <c r="F80" s="70">
        <v>7.0243400549228896E-2</v>
      </c>
      <c r="G80" s="71">
        <v>6.2285169419099812E-2</v>
      </c>
    </row>
    <row r="81" spans="1:7" x14ac:dyDescent="0.2">
      <c r="A81" s="68" t="s">
        <v>40</v>
      </c>
      <c r="B81" s="69">
        <v>8.7035287228876046E-2</v>
      </c>
      <c r="C81" s="70">
        <v>2.4420771744432579E-2</v>
      </c>
      <c r="D81" s="70">
        <v>1.76682819440926E-2</v>
      </c>
      <c r="E81" s="70">
        <v>3.7586025780365281E-3</v>
      </c>
      <c r="F81" s="70">
        <v>4.8451524311988112E-3</v>
      </c>
      <c r="G81" s="71">
        <v>2.4530319860576286E-2</v>
      </c>
    </row>
    <row r="82" spans="1:7" x14ac:dyDescent="0.2">
      <c r="A82" s="68" t="s">
        <v>41</v>
      </c>
      <c r="B82" s="69">
        <v>1</v>
      </c>
      <c r="C82" s="70">
        <v>1</v>
      </c>
      <c r="D82" s="70">
        <v>1</v>
      </c>
      <c r="E82" s="70">
        <v>0.98654094544360427</v>
      </c>
      <c r="F82" s="70">
        <v>0.16153817017461769</v>
      </c>
      <c r="G82" s="71">
        <v>0.83215929714515036</v>
      </c>
    </row>
    <row r="83" spans="1:7" x14ac:dyDescent="0.2">
      <c r="A83" s="68" t="s">
        <v>42</v>
      </c>
      <c r="B83" s="69">
        <v>0</v>
      </c>
      <c r="C83" s="70">
        <v>0</v>
      </c>
      <c r="D83" s="70">
        <v>0</v>
      </c>
      <c r="E83" s="70">
        <v>1.2919918908563064E-2</v>
      </c>
      <c r="F83" s="70">
        <v>3.2657825917792697E-2</v>
      </c>
      <c r="G83" s="71">
        <v>8.8463633259560515E-3</v>
      </c>
    </row>
    <row r="84" spans="1:7" ht="24" x14ac:dyDescent="0.2">
      <c r="A84" s="68" t="s">
        <v>43</v>
      </c>
      <c r="B84" s="69">
        <v>0</v>
      </c>
      <c r="C84" s="70">
        <v>0</v>
      </c>
      <c r="D84" s="70">
        <v>0</v>
      </c>
      <c r="E84" s="70">
        <v>0</v>
      </c>
      <c r="F84" s="70">
        <v>0.77117627775377184</v>
      </c>
      <c r="G84" s="71">
        <v>0.15206578103286697</v>
      </c>
    </row>
    <row r="85" spans="1:7" ht="24" x14ac:dyDescent="0.2">
      <c r="A85" s="68" t="s">
        <v>44</v>
      </c>
      <c r="B85" s="69">
        <v>0</v>
      </c>
      <c r="C85" s="70">
        <v>0</v>
      </c>
      <c r="D85" s="70">
        <v>0</v>
      </c>
      <c r="E85" s="70">
        <v>0</v>
      </c>
      <c r="F85" s="70">
        <v>2.7383870187710165E-2</v>
      </c>
      <c r="G85" s="71">
        <v>5.399737683744403E-3</v>
      </c>
    </row>
    <row r="86" spans="1:7" x14ac:dyDescent="0.2">
      <c r="A86" s="68" t="s">
        <v>45</v>
      </c>
      <c r="B86" s="69">
        <v>0</v>
      </c>
      <c r="C86" s="70">
        <v>0</v>
      </c>
      <c r="D86" s="70">
        <v>0</v>
      </c>
      <c r="E86" s="70">
        <v>0</v>
      </c>
      <c r="F86" s="70">
        <v>2.8464083642484077E-2</v>
      </c>
      <c r="G86" s="71">
        <v>5.6127415162285322E-3</v>
      </c>
    </row>
    <row r="87" spans="1:7" ht="24" x14ac:dyDescent="0.2">
      <c r="A87" s="68" t="s">
        <v>46</v>
      </c>
      <c r="B87" s="69">
        <v>0</v>
      </c>
      <c r="C87" s="70">
        <v>0</v>
      </c>
      <c r="D87" s="70">
        <v>0</v>
      </c>
      <c r="E87" s="70">
        <v>0</v>
      </c>
      <c r="F87" s="70">
        <v>0.39226216600329034</v>
      </c>
      <c r="G87" s="71">
        <v>7.7348920556370784E-2</v>
      </c>
    </row>
    <row r="88" spans="1:7" x14ac:dyDescent="0.2">
      <c r="A88" s="68" t="s">
        <v>47</v>
      </c>
      <c r="B88" s="69">
        <v>1</v>
      </c>
      <c r="C88" s="70">
        <v>1</v>
      </c>
      <c r="D88" s="70">
        <v>1</v>
      </c>
      <c r="E88" s="70">
        <v>0.99534733920648233</v>
      </c>
      <c r="F88" s="70">
        <v>0.5542049268647179</v>
      </c>
      <c r="G88" s="71">
        <v>0.9112284177096005</v>
      </c>
    </row>
    <row r="89" spans="1:7" x14ac:dyDescent="0.2">
      <c r="A89" s="68" t="s">
        <v>48</v>
      </c>
      <c r="B89" s="69">
        <v>0</v>
      </c>
      <c r="C89" s="70">
        <v>0</v>
      </c>
      <c r="D89" s="70">
        <v>0</v>
      </c>
      <c r="E89" s="70">
        <v>4.6526607935167188E-3</v>
      </c>
      <c r="F89" s="70">
        <v>7.3078279659762116E-3</v>
      </c>
      <c r="G89" s="71">
        <v>2.3076863782490924E-3</v>
      </c>
    </row>
    <row r="90" spans="1:7" ht="12.75" thickBot="1" x14ac:dyDescent="0.25">
      <c r="A90" s="72" t="s">
        <v>49</v>
      </c>
      <c r="B90" s="73">
        <v>0</v>
      </c>
      <c r="C90" s="74">
        <v>0</v>
      </c>
      <c r="D90" s="74">
        <v>0</v>
      </c>
      <c r="E90" s="74">
        <v>0</v>
      </c>
      <c r="F90" s="74">
        <v>1.3016524832471697E-2</v>
      </c>
      <c r="G90" s="75">
        <v>2.5666868549806565E-3</v>
      </c>
    </row>
    <row r="91" spans="1:7" ht="12.75" thickTop="1" x14ac:dyDescent="0.2"/>
  </sheetData>
  <mergeCells count="11">
    <mergeCell ref="B3:D3"/>
    <mergeCell ref="B5:B6"/>
    <mergeCell ref="B7:C7"/>
    <mergeCell ref="B8:C8"/>
    <mergeCell ref="B9:C9"/>
    <mergeCell ref="B10:C10"/>
    <mergeCell ref="B11:C11"/>
    <mergeCell ref="B12:B15"/>
    <mergeCell ref="A57:G57"/>
    <mergeCell ref="A59:A60"/>
    <mergeCell ref="B59:G59"/>
  </mergeCells>
  <pageMargins left="0.45" right="0.45" top="0.5" bottom="0.5" header="0" footer="0"/>
  <pageSetup scale="9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2014-08-28T17:36:37Z</cp:lastPrinted>
  <dcterms:created xsi:type="dcterms:W3CDTF">2013-08-06T13:22:30Z</dcterms:created>
  <dcterms:modified xsi:type="dcterms:W3CDTF">2014-08-28T17:36:42Z</dcterms:modified>
</cp:coreProperties>
</file>